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40" windowHeight="9096"/>
  </bookViews>
  <sheets>
    <sheet name="Acolhimento" sheetId="2" r:id="rId1"/>
    <sheet name="Média aritmética" sheetId="4" r:id="rId2"/>
    <sheet name="Média harmónica" sheetId="1" r:id="rId3"/>
    <sheet name="Média geométrica" sheetId="3" r:id="rId4"/>
  </sheets>
  <definedNames>
    <definedName name="_xlnm._FilterDatabase" localSheetId="1" hidden="1">'Média aritmética'!$D$4:$E$9</definedName>
  </definedNames>
  <calcPr calcId="145621"/>
</workbook>
</file>

<file path=xl/calcChain.xml><?xml version="1.0" encoding="utf-8"?>
<calcChain xmlns="http://schemas.openxmlformats.org/spreadsheetml/2006/main">
  <c r="AD12" i="4" l="1"/>
  <c r="AE13" i="4"/>
  <c r="G16" i="1"/>
  <c r="F17" i="3" l="1"/>
  <c r="G17" i="1"/>
  <c r="H4" i="3"/>
  <c r="H5" i="3"/>
  <c r="H6" i="3"/>
  <c r="H7" i="3"/>
  <c r="H8" i="3"/>
  <c r="H9" i="3"/>
  <c r="H10" i="3"/>
  <c r="H11" i="3"/>
  <c r="H12" i="3"/>
  <c r="H13" i="3"/>
  <c r="I5" i="1"/>
  <c r="I6" i="1"/>
  <c r="I7" i="1"/>
  <c r="I8" i="1"/>
  <c r="I9" i="1"/>
  <c r="I10" i="1"/>
  <c r="I11" i="1"/>
  <c r="I12" i="1"/>
  <c r="I13" i="1"/>
  <c r="I4" i="1"/>
  <c r="G15" i="1" s="1"/>
  <c r="F15" i="3" l="1"/>
  <c r="F16" i="3"/>
</calcChain>
</file>

<file path=xl/comments1.xml><?xml version="1.0" encoding="utf-8"?>
<comments xmlns="http://schemas.openxmlformats.org/spreadsheetml/2006/main">
  <authors>
    <author>Rui Assis</author>
  </authors>
  <commentList>
    <comment ref="G15" authorId="0">
      <text>
        <r>
          <rPr>
            <sz val="8"/>
            <color indexed="81"/>
            <rFont val="Tahoma"/>
            <family val="2"/>
          </rPr>
          <t>Programada a partir da fórmula</t>
        </r>
      </text>
    </comment>
    <comment ref="G16" authorId="0">
      <text>
        <r>
          <rPr>
            <sz val="8"/>
            <color indexed="81"/>
            <rFont val="Tahoma"/>
            <family val="2"/>
          </rPr>
          <t>Programada com a função residente no EXCEL. 
O resultado só é correcto se as distâncias percorridas forem todas iguais</t>
        </r>
      </text>
    </comment>
    <comment ref="G17" authorId="0">
      <text>
        <r>
          <rPr>
            <sz val="8"/>
            <color indexed="81"/>
            <rFont val="Tahoma"/>
            <family val="2"/>
          </rPr>
          <t xml:space="preserve">A média aritmética poderia erradamente ser suposta como resultado correcto. </t>
        </r>
      </text>
    </comment>
  </commentList>
</comments>
</file>

<file path=xl/comments2.xml><?xml version="1.0" encoding="utf-8"?>
<comments xmlns="http://schemas.openxmlformats.org/spreadsheetml/2006/main">
  <authors>
    <author>Rui Assis</author>
  </authors>
  <commentList>
    <comment ref="F15" authorId="0">
      <text>
        <r>
          <rPr>
            <sz val="8"/>
            <color indexed="81"/>
            <rFont val="Tahoma"/>
            <family val="2"/>
          </rPr>
          <t>Programada a partir da fórmula</t>
        </r>
      </text>
    </comment>
    <comment ref="F16" authorId="0">
      <text>
        <r>
          <rPr>
            <sz val="8"/>
            <color indexed="81"/>
            <rFont val="Tahoma"/>
            <family val="2"/>
          </rPr>
          <t>Programada com a função residente no EXCEL</t>
        </r>
      </text>
    </comment>
  </commentList>
</comments>
</file>

<file path=xl/sharedStrings.xml><?xml version="1.0" encoding="utf-8"?>
<sst xmlns="http://schemas.openxmlformats.org/spreadsheetml/2006/main" count="60" uniqueCount="52">
  <si>
    <t>Distâncias</t>
  </si>
  <si>
    <t>Velocidades</t>
  </si>
  <si>
    <t>Rui Assis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</si>
  <si>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</si>
  <si>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</si>
  <si>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</si>
  <si>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</si>
  <si>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</si>
  <si>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</si>
  <si>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</si>
  <si>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</si>
  <si>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</si>
  <si>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</si>
  <si>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Auxiliar de cálculo</t>
  </si>
  <si>
    <r>
      <t>Taxas (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) de crescimento</t>
    </r>
  </si>
  <si>
    <t xml:space="preserve">Células a azul para dados, verde claro para cálculos intermédios e amarelo para resultados </t>
  </si>
  <si>
    <t>Estatística Aplicada</t>
  </si>
  <si>
    <t>http://www.rassis.com</t>
  </si>
  <si>
    <t>rassis@rassis.com</t>
  </si>
  <si>
    <t>resultado correcto</t>
  </si>
  <si>
    <t>resultado errado</t>
  </si>
  <si>
    <r>
      <t>d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</si>
  <si>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</si>
  <si>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</si>
  <si>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</si>
  <si>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</si>
  <si>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6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</si>
  <si>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7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</si>
  <si>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8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</si>
  <si>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9</t>
    </r>
    <r>
      <rPr>
        <i/>
        <sz val="10"/>
        <rFont val="Arial"/>
        <family val="2"/>
      </rPr>
      <t xml:space="preserve"> =</t>
    </r>
  </si>
  <si>
    <r>
      <t>d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</si>
  <si>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</si>
  <si>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</si>
  <si>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</si>
  <si>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</si>
  <si>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</si>
  <si>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6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</si>
  <si>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7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</si>
  <si>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8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</si>
  <si>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9</t>
    </r>
    <r>
      <rPr>
        <i/>
        <sz val="10"/>
        <rFont val="Arial"/>
        <family val="2"/>
      </rPr>
      <t xml:space="preserve"> =</t>
    </r>
  </si>
  <si>
    <r>
      <t>V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=</t>
    </r>
  </si>
  <si>
    <r>
      <t>`</t>
    </r>
    <r>
      <rPr>
        <i/>
        <sz val="10"/>
        <rFont val="Arial"/>
        <family val="2"/>
      </rPr>
      <t>V =</t>
    </r>
  </si>
  <si>
    <r>
      <t>`</t>
    </r>
    <r>
      <rPr>
        <i/>
        <sz val="10"/>
        <rFont val="Arial"/>
        <family val="2"/>
      </rPr>
      <t>C =</t>
    </r>
  </si>
  <si>
    <t>Médias aritmética, harmónica e geométrica</t>
  </si>
  <si>
    <t>Tempos</t>
  </si>
  <si>
    <t>Média =</t>
  </si>
  <si>
    <t>considerando as 17 observações</t>
  </si>
  <si>
    <t>Observações (p.p.m.)</t>
  </si>
  <si>
    <t>Dias</t>
  </si>
  <si>
    <t>1.</t>
  </si>
  <si>
    <t>2.</t>
  </si>
  <si>
    <t>excluindo o valor singular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</si>
</sst>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i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b/>
      <sz val="18"/>
      <name val="Arial"/>
      <family val="2"/>
    </font>
    <font>
      <b/>
      <sz val="16"/>
      <color indexed="12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i/>
      <sz val="10"/>
      <name val="Symbol"/>
      <family val="1"/>
      <charset val="2"/>
    </font>
    <font>
      <sz val="10"/>
      <color theme="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Protection="1"/>
    <xf numFmtId="0" fontId="3" fillId="5" borderId="0" xfId="0" applyFont="1" applyFill="1" applyProtection="1"/>
    <xf numFmtId="0" fontId="5" fillId="5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0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NumberFormat="1" applyFont="1" applyFill="1" applyAlignment="1">
      <alignment horizontal="center"/>
    </xf>
    <xf numFmtId="10" fontId="4" fillId="4" borderId="0" xfId="0" applyNumberFormat="1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</xf>
    <xf numFmtId="0" fontId="12" fillId="5" borderId="0" xfId="0" quotePrefix="1" applyFont="1" applyFill="1" applyAlignment="1" applyProtection="1">
      <alignment horizontal="center"/>
    </xf>
    <xf numFmtId="0" fontId="13" fillId="2" borderId="0" xfId="0" quotePrefix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0" fontId="17" fillId="2" borderId="0" xfId="0" applyNumberFormat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10" fontId="22" fillId="7" borderId="0" xfId="0" applyNumberFormat="1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3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top" wrapText="1"/>
    </xf>
    <xf numFmtId="0" fontId="23" fillId="2" borderId="0" xfId="2" applyFont="1" applyFill="1" applyAlignment="1" applyProtection="1">
      <alignment horizontal="left"/>
      <protection hidden="1"/>
    </xf>
    <xf numFmtId="0" fontId="24" fillId="2" borderId="0" xfId="2" applyFont="1" applyFill="1" applyBorder="1" applyAlignment="1" applyProtection="1">
      <alignment horizontal="left"/>
      <protection hidden="1"/>
    </xf>
    <xf numFmtId="0" fontId="26" fillId="3" borderId="0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right" vertical="top"/>
    </xf>
    <xf numFmtId="0" fontId="2" fillId="2" borderId="0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 wrapText="1"/>
    </xf>
    <xf numFmtId="0" fontId="3" fillId="2" borderId="0" xfId="2" applyFont="1" applyFill="1" applyAlignment="1"/>
    <xf numFmtId="0" fontId="3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 wrapText="1"/>
    </xf>
    <xf numFmtId="0" fontId="28" fillId="2" borderId="0" xfId="2" applyFont="1" applyFill="1" applyBorder="1" applyAlignment="1">
      <alignment horizontal="center" vertical="top" wrapText="1"/>
    </xf>
    <xf numFmtId="0" fontId="29" fillId="2" borderId="0" xfId="2" applyFont="1" applyFill="1"/>
    <xf numFmtId="0" fontId="4" fillId="4" borderId="0" xfId="2" applyFont="1" applyFill="1" applyBorder="1" applyAlignment="1" applyProtection="1">
      <alignment horizontal="center"/>
      <protection hidden="1"/>
    </xf>
    <xf numFmtId="0" fontId="3" fillId="0" borderId="0" xfId="2" applyAlignment="1"/>
    <xf numFmtId="0" fontId="27" fillId="2" borderId="0" xfId="2" applyFont="1" applyFill="1" applyBorder="1" applyAlignment="1">
      <alignment horizontal="center" vertical="center" wrapText="1"/>
    </xf>
    <xf numFmtId="0" fontId="25" fillId="8" borderId="0" xfId="2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637286321796972"/>
          <c:y val="7.12523379151522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1289420953632341"/>
          <c:y val="0.1748484589772048"/>
          <c:w val="0.85389074849291891"/>
          <c:h val="0.57082879254322749"/>
        </c:manualLayout>
      </c:layout>
      <c:scatterChart>
        <c:scatterStyle val="lineMarker"/>
        <c:varyColors val="0"/>
        <c:ser>
          <c:idx val="0"/>
          <c:order val="0"/>
          <c:tx>
            <c:v>Observações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'Média aritmética'!$B$6:$B$22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'Média aritmética'!$C$6:$C$22</c:f>
              <c:numCache>
                <c:formatCode>General</c:formatCode>
                <c:ptCount val="17"/>
                <c:pt idx="0">
                  <c:v>32.200000000000003</c:v>
                </c:pt>
                <c:pt idx="1">
                  <c:v>29.5</c:v>
                </c:pt>
                <c:pt idx="2">
                  <c:v>29.9</c:v>
                </c:pt>
                <c:pt idx="3">
                  <c:v>32.4</c:v>
                </c:pt>
                <c:pt idx="4">
                  <c:v>30.5</c:v>
                </c:pt>
                <c:pt idx="5">
                  <c:v>30.1</c:v>
                </c:pt>
                <c:pt idx="6">
                  <c:v>32.1</c:v>
                </c:pt>
                <c:pt idx="7">
                  <c:v>35.200000000000003</c:v>
                </c:pt>
                <c:pt idx="8">
                  <c:v>10</c:v>
                </c:pt>
                <c:pt idx="9">
                  <c:v>20.6</c:v>
                </c:pt>
                <c:pt idx="10">
                  <c:v>28.6</c:v>
                </c:pt>
                <c:pt idx="11">
                  <c:v>30.5</c:v>
                </c:pt>
                <c:pt idx="12">
                  <c:v>38</c:v>
                </c:pt>
                <c:pt idx="13">
                  <c:v>33</c:v>
                </c:pt>
                <c:pt idx="14">
                  <c:v>29.4</c:v>
                </c:pt>
                <c:pt idx="15">
                  <c:v>37.1</c:v>
                </c:pt>
                <c:pt idx="16">
                  <c:v>28.6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91904"/>
        <c:axId val="158123136"/>
      </c:scatterChart>
      <c:valAx>
        <c:axId val="15809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Dias</a:t>
                </a:r>
              </a:p>
            </c:rich>
          </c:tx>
          <c:layout>
            <c:manualLayout>
              <c:xMode val="edge"/>
              <c:yMode val="edge"/>
              <c:x val="0.51315542078979259"/>
              <c:y val="0.86909976459128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8123136"/>
        <c:crosses val="autoZero"/>
        <c:crossBetween val="midCat"/>
      </c:valAx>
      <c:valAx>
        <c:axId val="15812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p.p.m.</a:t>
                </a:r>
              </a:p>
            </c:rich>
          </c:tx>
          <c:layout>
            <c:manualLayout>
              <c:xMode val="edge"/>
              <c:yMode val="edge"/>
              <c:x val="1.2315634458736137E-2"/>
              <c:y val="0.359982141407581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58091904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6</xdr:row>
      <xdr:rowOff>7620</xdr:rowOff>
    </xdr:from>
    <xdr:to>
      <xdr:col>10</xdr:col>
      <xdr:colOff>152400</xdr:colOff>
      <xdr:row>6</xdr:row>
      <xdr:rowOff>144780</xdr:rowOff>
    </xdr:to>
    <xdr:sp macro="" textlink="">
      <xdr:nvSpPr>
        <xdr:cNvPr id="2" name="Oval 43"/>
        <xdr:cNvSpPr>
          <a:spLocks noChangeArrowheads="1"/>
        </xdr:cNvSpPr>
      </xdr:nvSpPr>
      <xdr:spPr bwMode="auto">
        <a:xfrm>
          <a:off x="6271260" y="1013460"/>
          <a:ext cx="12954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6</xdr:row>
      <xdr:rowOff>0</xdr:rowOff>
    </xdr:from>
    <xdr:to>
      <xdr:col>33</xdr:col>
      <xdr:colOff>30480</xdr:colOff>
      <xdr:row>6</xdr:row>
      <xdr:rowOff>137160</xdr:rowOff>
    </xdr:to>
    <xdr:sp macro="" textlink="">
      <xdr:nvSpPr>
        <xdr:cNvPr id="3" name="Oval 44"/>
        <xdr:cNvSpPr>
          <a:spLocks noChangeArrowheads="1"/>
        </xdr:cNvSpPr>
      </xdr:nvSpPr>
      <xdr:spPr bwMode="auto">
        <a:xfrm>
          <a:off x="20071080" y="1005840"/>
          <a:ext cx="57912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106680</xdr:colOff>
      <xdr:row>6</xdr:row>
      <xdr:rowOff>0</xdr:rowOff>
    </xdr:from>
    <xdr:to>
      <xdr:col>30</xdr:col>
      <xdr:colOff>60960</xdr:colOff>
      <xdr:row>6</xdr:row>
      <xdr:rowOff>137160</xdr:rowOff>
    </xdr:to>
    <xdr:sp macro="" textlink="">
      <xdr:nvSpPr>
        <xdr:cNvPr id="4" name="Oval 45"/>
        <xdr:cNvSpPr>
          <a:spLocks noChangeArrowheads="1"/>
        </xdr:cNvSpPr>
      </xdr:nvSpPr>
      <xdr:spPr bwMode="auto">
        <a:xfrm>
          <a:off x="18227040" y="1005840"/>
          <a:ext cx="57912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</xdr:row>
      <xdr:rowOff>7620</xdr:rowOff>
    </xdr:from>
    <xdr:to>
      <xdr:col>30</xdr:col>
      <xdr:colOff>129540</xdr:colOff>
      <xdr:row>5</xdr:row>
      <xdr:rowOff>144780</xdr:rowOff>
    </xdr:to>
    <xdr:sp macro="" textlink="">
      <xdr:nvSpPr>
        <xdr:cNvPr id="5" name="Oval 46"/>
        <xdr:cNvSpPr>
          <a:spLocks noChangeArrowheads="1"/>
        </xdr:cNvSpPr>
      </xdr:nvSpPr>
      <xdr:spPr bwMode="auto">
        <a:xfrm>
          <a:off x="18745200" y="845820"/>
          <a:ext cx="12954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99060</xdr:colOff>
      <xdr:row>5</xdr:row>
      <xdr:rowOff>0</xdr:rowOff>
    </xdr:from>
    <xdr:to>
      <xdr:col>33</xdr:col>
      <xdr:colOff>45720</xdr:colOff>
      <xdr:row>5</xdr:row>
      <xdr:rowOff>137160</xdr:rowOff>
    </xdr:to>
    <xdr:sp macro="" textlink="">
      <xdr:nvSpPr>
        <xdr:cNvPr id="6" name="Oval 47"/>
        <xdr:cNvSpPr>
          <a:spLocks noChangeArrowheads="1"/>
        </xdr:cNvSpPr>
      </xdr:nvSpPr>
      <xdr:spPr bwMode="auto">
        <a:xfrm>
          <a:off x="20093940" y="838200"/>
          <a:ext cx="57150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68580</xdr:colOff>
      <xdr:row>4</xdr:row>
      <xdr:rowOff>15240</xdr:rowOff>
    </xdr:from>
    <xdr:to>
      <xdr:col>31</xdr:col>
      <xdr:colOff>30480</xdr:colOff>
      <xdr:row>4</xdr:row>
      <xdr:rowOff>152400</xdr:rowOff>
    </xdr:to>
    <xdr:sp macro="" textlink="">
      <xdr:nvSpPr>
        <xdr:cNvPr id="7" name="Oval 48"/>
        <xdr:cNvSpPr>
          <a:spLocks noChangeArrowheads="1"/>
        </xdr:cNvSpPr>
      </xdr:nvSpPr>
      <xdr:spPr bwMode="auto">
        <a:xfrm>
          <a:off x="18813780" y="685800"/>
          <a:ext cx="58674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76200</xdr:colOff>
      <xdr:row>6</xdr:row>
      <xdr:rowOff>0</xdr:rowOff>
    </xdr:from>
    <xdr:to>
      <xdr:col>36</xdr:col>
      <xdr:colOff>30480</xdr:colOff>
      <xdr:row>6</xdr:row>
      <xdr:rowOff>137160</xdr:rowOff>
    </xdr:to>
    <xdr:sp macro="" textlink="">
      <xdr:nvSpPr>
        <xdr:cNvPr id="8" name="Oval 51"/>
        <xdr:cNvSpPr>
          <a:spLocks noChangeArrowheads="1"/>
        </xdr:cNvSpPr>
      </xdr:nvSpPr>
      <xdr:spPr bwMode="auto">
        <a:xfrm>
          <a:off x="21945600" y="1005840"/>
          <a:ext cx="57912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6</xdr:row>
      <xdr:rowOff>0</xdr:rowOff>
    </xdr:from>
    <xdr:to>
      <xdr:col>21</xdr:col>
      <xdr:colOff>68580</xdr:colOff>
      <xdr:row>6</xdr:row>
      <xdr:rowOff>137160</xdr:rowOff>
    </xdr:to>
    <xdr:sp macro="" textlink="">
      <xdr:nvSpPr>
        <xdr:cNvPr id="9" name="Oval 52"/>
        <xdr:cNvSpPr>
          <a:spLocks noChangeArrowheads="1"/>
        </xdr:cNvSpPr>
      </xdr:nvSpPr>
      <xdr:spPr bwMode="auto">
        <a:xfrm>
          <a:off x="12611100" y="1005840"/>
          <a:ext cx="57912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114300</xdr:colOff>
      <xdr:row>6</xdr:row>
      <xdr:rowOff>0</xdr:rowOff>
    </xdr:from>
    <xdr:to>
      <xdr:col>29</xdr:col>
      <xdr:colOff>68580</xdr:colOff>
      <xdr:row>6</xdr:row>
      <xdr:rowOff>137160</xdr:rowOff>
    </xdr:to>
    <xdr:sp macro="" textlink="">
      <xdr:nvSpPr>
        <xdr:cNvPr id="10" name="Oval 53"/>
        <xdr:cNvSpPr>
          <a:spLocks noChangeArrowheads="1"/>
        </xdr:cNvSpPr>
      </xdr:nvSpPr>
      <xdr:spPr bwMode="auto">
        <a:xfrm>
          <a:off x="17609820" y="1005840"/>
          <a:ext cx="57912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22860</xdr:colOff>
      <xdr:row>6</xdr:row>
      <xdr:rowOff>0</xdr:rowOff>
    </xdr:from>
    <xdr:to>
      <xdr:col>38</xdr:col>
      <xdr:colOff>152400</xdr:colOff>
      <xdr:row>6</xdr:row>
      <xdr:rowOff>137160</xdr:rowOff>
    </xdr:to>
    <xdr:sp macro="" textlink="">
      <xdr:nvSpPr>
        <xdr:cNvPr id="11" name="Oval 55"/>
        <xdr:cNvSpPr>
          <a:spLocks noChangeArrowheads="1"/>
        </xdr:cNvSpPr>
      </xdr:nvSpPr>
      <xdr:spPr bwMode="auto">
        <a:xfrm>
          <a:off x="23766780" y="1005840"/>
          <a:ext cx="12954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38100</xdr:colOff>
      <xdr:row>6</xdr:row>
      <xdr:rowOff>0</xdr:rowOff>
    </xdr:from>
    <xdr:to>
      <xdr:col>33</xdr:col>
      <xdr:colOff>167640</xdr:colOff>
      <xdr:row>6</xdr:row>
      <xdr:rowOff>137160</xdr:rowOff>
    </xdr:to>
    <xdr:sp macro="" textlink="">
      <xdr:nvSpPr>
        <xdr:cNvPr id="12" name="Oval 56"/>
        <xdr:cNvSpPr>
          <a:spLocks noChangeArrowheads="1"/>
        </xdr:cNvSpPr>
      </xdr:nvSpPr>
      <xdr:spPr bwMode="auto">
        <a:xfrm>
          <a:off x="20657820" y="1005840"/>
          <a:ext cx="12954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38100</xdr:colOff>
      <xdr:row>6</xdr:row>
      <xdr:rowOff>0</xdr:rowOff>
    </xdr:from>
    <xdr:to>
      <xdr:col>37</xdr:col>
      <xdr:colOff>167640</xdr:colOff>
      <xdr:row>6</xdr:row>
      <xdr:rowOff>137160</xdr:rowOff>
    </xdr:to>
    <xdr:sp macro="" textlink="">
      <xdr:nvSpPr>
        <xdr:cNvPr id="13" name="Oval 58"/>
        <xdr:cNvSpPr>
          <a:spLocks noChangeArrowheads="1"/>
        </xdr:cNvSpPr>
      </xdr:nvSpPr>
      <xdr:spPr bwMode="auto">
        <a:xfrm>
          <a:off x="23157180" y="1005840"/>
          <a:ext cx="12954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129540</xdr:colOff>
      <xdr:row>5</xdr:row>
      <xdr:rowOff>0</xdr:rowOff>
    </xdr:from>
    <xdr:to>
      <xdr:col>29</xdr:col>
      <xdr:colOff>76200</xdr:colOff>
      <xdr:row>5</xdr:row>
      <xdr:rowOff>137160</xdr:rowOff>
    </xdr:to>
    <xdr:sp macro="" textlink="">
      <xdr:nvSpPr>
        <xdr:cNvPr id="14" name="Oval 59"/>
        <xdr:cNvSpPr>
          <a:spLocks noChangeArrowheads="1"/>
        </xdr:cNvSpPr>
      </xdr:nvSpPr>
      <xdr:spPr bwMode="auto">
        <a:xfrm>
          <a:off x="17625060" y="838200"/>
          <a:ext cx="57150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152400</xdr:colOff>
      <xdr:row>8</xdr:row>
      <xdr:rowOff>15240</xdr:rowOff>
    </xdr:from>
    <xdr:to>
      <xdr:col>32</xdr:col>
      <xdr:colOff>137160</xdr:colOff>
      <xdr:row>10</xdr:row>
      <xdr:rowOff>45720</xdr:rowOff>
    </xdr:to>
    <xdr:sp macro="" textlink="">
      <xdr:nvSpPr>
        <xdr:cNvPr id="15" name="AutoShape 60"/>
        <xdr:cNvSpPr>
          <a:spLocks noChangeArrowheads="1"/>
        </xdr:cNvSpPr>
      </xdr:nvSpPr>
      <xdr:spPr bwMode="auto">
        <a:xfrm>
          <a:off x="17647920" y="1356360"/>
          <a:ext cx="2484120" cy="365760"/>
        </a:xfrm>
        <a:prstGeom prst="triangle">
          <a:avLst>
            <a:gd name="adj" fmla="val 50000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192578</xdr:colOff>
      <xdr:row>13</xdr:row>
      <xdr:rowOff>115684</xdr:rowOff>
    </xdr:from>
    <xdr:to>
      <xdr:col>30</xdr:col>
      <xdr:colOff>17318</xdr:colOff>
      <xdr:row>24</xdr:row>
      <xdr:rowOff>96982</xdr:rowOff>
    </xdr:to>
    <xdr:graphicFrame macro="">
      <xdr:nvGraphicFramePr>
        <xdr:cNvPr id="16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114300</xdr:colOff>
      <xdr:row>2</xdr:row>
      <xdr:rowOff>45720</xdr:rowOff>
    </xdr:from>
    <xdr:to>
      <xdr:col>31</xdr:col>
      <xdr:colOff>68580</xdr:colOff>
      <xdr:row>3</xdr:row>
      <xdr:rowOff>15240</xdr:rowOff>
    </xdr:to>
    <xdr:sp macro="" textlink="">
      <xdr:nvSpPr>
        <xdr:cNvPr id="17" name="Oval 62"/>
        <xdr:cNvSpPr>
          <a:spLocks noChangeArrowheads="1"/>
        </xdr:cNvSpPr>
      </xdr:nvSpPr>
      <xdr:spPr bwMode="auto">
        <a:xfrm>
          <a:off x="18859500" y="381000"/>
          <a:ext cx="57912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106680</xdr:colOff>
      <xdr:row>2</xdr:row>
      <xdr:rowOff>38100</xdr:rowOff>
    </xdr:from>
    <xdr:to>
      <xdr:col>30</xdr:col>
      <xdr:colOff>60960</xdr:colOff>
      <xdr:row>3</xdr:row>
      <xdr:rowOff>7620</xdr:rowOff>
    </xdr:to>
    <xdr:sp macro="" textlink="">
      <xdr:nvSpPr>
        <xdr:cNvPr id="18" name="Oval 63"/>
        <xdr:cNvSpPr>
          <a:spLocks noChangeArrowheads="1"/>
        </xdr:cNvSpPr>
      </xdr:nvSpPr>
      <xdr:spPr bwMode="auto">
        <a:xfrm>
          <a:off x="18227040" y="373380"/>
          <a:ext cx="57912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3</xdr:row>
      <xdr:rowOff>38100</xdr:rowOff>
    </xdr:from>
    <xdr:to>
      <xdr:col>30</xdr:col>
      <xdr:colOff>106680</xdr:colOff>
      <xdr:row>3</xdr:row>
      <xdr:rowOff>152400</xdr:rowOff>
    </xdr:to>
    <xdr:sp macro="" textlink="">
      <xdr:nvSpPr>
        <xdr:cNvPr id="19" name="Oval 65"/>
        <xdr:cNvSpPr>
          <a:spLocks noChangeArrowheads="1"/>
        </xdr:cNvSpPr>
      </xdr:nvSpPr>
      <xdr:spPr bwMode="auto">
        <a:xfrm>
          <a:off x="18272760" y="541020"/>
          <a:ext cx="579120" cy="11430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30480</xdr:colOff>
      <xdr:row>4</xdr:row>
      <xdr:rowOff>7620</xdr:rowOff>
    </xdr:from>
    <xdr:to>
      <xdr:col>32</xdr:col>
      <xdr:colOff>160020</xdr:colOff>
      <xdr:row>4</xdr:row>
      <xdr:rowOff>144780</xdr:rowOff>
    </xdr:to>
    <xdr:sp macro="" textlink="">
      <xdr:nvSpPr>
        <xdr:cNvPr id="20" name="Oval 66"/>
        <xdr:cNvSpPr>
          <a:spLocks noChangeArrowheads="1"/>
        </xdr:cNvSpPr>
      </xdr:nvSpPr>
      <xdr:spPr bwMode="auto">
        <a:xfrm>
          <a:off x="20025360" y="678180"/>
          <a:ext cx="129540" cy="13716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9</xdr:row>
      <xdr:rowOff>38100</xdr:rowOff>
    </xdr:from>
    <xdr:to>
      <xdr:col>25</xdr:col>
      <xdr:colOff>123825</xdr:colOff>
      <xdr:row>11</xdr:row>
      <xdr:rowOff>62346</xdr:rowOff>
    </xdr:to>
    <xdr:sp macro="" textlink="">
      <xdr:nvSpPr>
        <xdr:cNvPr id="21" name="AutoShape 67"/>
        <xdr:cNvSpPr>
          <a:spLocks noChangeArrowheads="1"/>
        </xdr:cNvSpPr>
      </xdr:nvSpPr>
      <xdr:spPr bwMode="auto">
        <a:xfrm>
          <a:off x="5997286" y="1506682"/>
          <a:ext cx="797503" cy="412173"/>
        </a:xfrm>
        <a:prstGeom prst="wedgeRoundRectCallout">
          <a:avLst>
            <a:gd name="adj1" fmla="val 132606"/>
            <a:gd name="adj2" fmla="val -59806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800" b="0" i="0" u="none" strike="noStrike" baseline="0">
              <a:solidFill>
                <a:srgbClr val="3333CC"/>
              </a:solidFill>
              <a:latin typeface="Arial"/>
              <a:cs typeface="Arial"/>
            </a:rPr>
            <a:t>Fulcro da balança</a:t>
          </a:r>
          <a:endParaRPr lang="pt-PT" sz="800"/>
        </a:p>
      </xdr:txBody>
    </xdr:sp>
    <xdr:clientData/>
  </xdr:twoCellAnchor>
  <xdr:twoCellAnchor>
    <xdr:from>
      <xdr:col>30</xdr:col>
      <xdr:colOff>38100</xdr:colOff>
      <xdr:row>8</xdr:row>
      <xdr:rowOff>15240</xdr:rowOff>
    </xdr:from>
    <xdr:to>
      <xdr:col>34</xdr:col>
      <xdr:colOff>22860</xdr:colOff>
      <xdr:row>10</xdr:row>
      <xdr:rowOff>45720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18783300" y="1356360"/>
          <a:ext cx="2484120" cy="365760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9</xdr:row>
      <xdr:rowOff>106680</xdr:rowOff>
    </xdr:from>
    <xdr:to>
      <xdr:col>30</xdr:col>
      <xdr:colOff>76200</xdr:colOff>
      <xdr:row>11</xdr:row>
      <xdr:rowOff>0</xdr:rowOff>
    </xdr:to>
    <xdr:sp macro="" textlink="">
      <xdr:nvSpPr>
        <xdr:cNvPr id="23" name="Line 69"/>
        <xdr:cNvSpPr>
          <a:spLocks noChangeShapeType="1"/>
        </xdr:cNvSpPr>
      </xdr:nvSpPr>
      <xdr:spPr bwMode="auto">
        <a:xfrm flipV="1">
          <a:off x="18120360" y="1615440"/>
          <a:ext cx="701040" cy="2286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9</xdr:row>
      <xdr:rowOff>83820</xdr:rowOff>
    </xdr:from>
    <xdr:to>
      <xdr:col>32</xdr:col>
      <xdr:colOff>152400</xdr:colOff>
      <xdr:row>12</xdr:row>
      <xdr:rowOff>83820</xdr:rowOff>
    </xdr:to>
    <xdr:sp macro="" textlink="">
      <xdr:nvSpPr>
        <xdr:cNvPr id="24" name="Line 70"/>
        <xdr:cNvSpPr>
          <a:spLocks noChangeShapeType="1"/>
        </xdr:cNvSpPr>
      </xdr:nvSpPr>
      <xdr:spPr bwMode="auto">
        <a:xfrm flipV="1">
          <a:off x="18783300" y="1592580"/>
          <a:ext cx="1363980" cy="50292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34637</xdr:colOff>
      <xdr:row>15</xdr:row>
      <xdr:rowOff>112569</xdr:rowOff>
    </xdr:from>
    <xdr:to>
      <xdr:col>44</xdr:col>
      <xdr:colOff>17320</xdr:colOff>
      <xdr:row>21</xdr:row>
      <xdr:rowOff>32558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744692" y="2537114"/>
          <a:ext cx="3584864" cy="875953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Os valores observados de um determinado contaminante à saída de um efluente líquido após tratamento numa ETAR encontram-se descritos na próxima folha.</a:t>
          </a:r>
        </a:p>
        <a:p>
          <a:pPr algn="l" rtl="0">
            <a:lnSpc>
              <a:spcPts val="8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8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Calcular o valor da média aritmética;</a:t>
          </a:r>
        </a:p>
        <a:p>
          <a:pPr algn="l" rtl="0">
            <a:lnSpc>
              <a:spcPts val="8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Calcular novamente o valor da média aritmética excluindo a observação (atípica, singular ou extrema) do dia 9 (10 p.p.m.);</a:t>
          </a: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579120</xdr:colOff>
          <xdr:row>4</xdr:row>
          <xdr:rowOff>160020</xdr:rowOff>
        </xdr:from>
        <xdr:to>
          <xdr:col>44</xdr:col>
          <xdr:colOff>0</xdr:colOff>
          <xdr:row>9</xdr:row>
          <xdr:rowOff>137160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579120</xdr:colOff>
          <xdr:row>4</xdr:row>
          <xdr:rowOff>121920</xdr:rowOff>
        </xdr:from>
        <xdr:to>
          <xdr:col>3</xdr:col>
          <xdr:colOff>251460</xdr:colOff>
          <xdr:row>10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247650</xdr:colOff>
      <xdr:row>15</xdr:row>
      <xdr:rowOff>9525</xdr:rowOff>
    </xdr:from>
    <xdr:to>
      <xdr:col>4</xdr:col>
      <xdr:colOff>838200</xdr:colOff>
      <xdr:row>18</xdr:row>
      <xdr:rowOff>133350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7650" y="2819400"/>
          <a:ext cx="295275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Numa deslocação de Lisboa ao Porto (300 Km), um automobilista percorreu os primeiros 150 Km à velocidade de 100 Km/hora e os segundos 150 Km à velocidade de 150 Km/hora. Qual foi a velocidade média ao longo de todo o percurso? (erradamente, poderia supor-se ser a média aritmética (150 + 100)/2 = 125(!))</a:t>
          </a: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930522</xdr:colOff>
      <xdr:row>18</xdr:row>
      <xdr:rowOff>39565</xdr:rowOff>
    </xdr:from>
    <xdr:to>
      <xdr:col>8</xdr:col>
      <xdr:colOff>556847</xdr:colOff>
      <xdr:row>21</xdr:row>
      <xdr:rowOff>95251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363060" y="2941027"/>
          <a:ext cx="2659672" cy="5392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As vendas de um determinado produto cresceram nos últimos 4 anos ao ritmo que se pode ver no quadro acima. Qual foi o crescimento médio verificado? (erradamente, poder-se-ia supor ser a média aritmética (5 + 10 + 15 + 20)/4 = 12,5(!))</a:t>
          </a: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</xdr:colOff>
          <xdr:row>4</xdr:row>
          <xdr:rowOff>114300</xdr:rowOff>
        </xdr:from>
        <xdr:to>
          <xdr:col>4</xdr:col>
          <xdr:colOff>388620</xdr:colOff>
          <xdr:row>9</xdr:row>
          <xdr:rowOff>91440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image" Target="../media/image2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30" zoomScaleNormal="130" workbookViewId="0"/>
  </sheetViews>
  <sheetFormatPr defaultColWidth="9.109375" defaultRowHeight="13.2" x14ac:dyDescent="0.25"/>
  <cols>
    <col min="1" max="1" width="35.109375" style="1" customWidth="1"/>
    <col min="2" max="13" width="12.6640625" style="1" customWidth="1"/>
    <col min="14" max="16384" width="9.109375" style="1"/>
  </cols>
  <sheetData>
    <row r="1" spans="1:13" customFormat="1" ht="18" customHeight="1" x14ac:dyDescent="0.25">
      <c r="A1" s="15"/>
      <c r="B1" s="6"/>
      <c r="C1" s="6"/>
      <c r="D1" s="6"/>
      <c r="E1" s="6"/>
      <c r="F1" s="6"/>
      <c r="G1" s="6"/>
      <c r="H1" s="15"/>
      <c r="I1" s="6"/>
      <c r="J1" s="6"/>
      <c r="K1" s="6"/>
      <c r="L1" s="6"/>
      <c r="M1" s="6"/>
    </row>
    <row r="2" spans="1:13" customFormat="1" ht="18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customFormat="1" ht="18" customHeight="1" x14ac:dyDescent="0.25">
      <c r="A3" s="6"/>
      <c r="B3" s="6"/>
      <c r="C3" s="7"/>
      <c r="D3" s="7"/>
      <c r="E3" s="7"/>
      <c r="F3" s="7"/>
      <c r="G3" s="7"/>
      <c r="H3" s="6"/>
      <c r="I3" s="6"/>
      <c r="J3" s="6"/>
      <c r="K3" s="6"/>
      <c r="L3" s="6"/>
      <c r="M3" s="6"/>
    </row>
    <row r="4" spans="1:13" customFormat="1" ht="24" customHeight="1" x14ac:dyDescent="0.4">
      <c r="A4" s="6"/>
      <c r="B4" s="6"/>
      <c r="C4" s="7"/>
      <c r="D4" s="7"/>
      <c r="E4" s="8" t="s">
        <v>16</v>
      </c>
      <c r="F4" s="7"/>
      <c r="G4" s="7"/>
      <c r="H4" s="6"/>
      <c r="I4" s="6"/>
      <c r="J4" s="6"/>
      <c r="K4" s="6"/>
      <c r="L4" s="6"/>
      <c r="M4" s="6"/>
    </row>
    <row r="5" spans="1:13" customFormat="1" ht="18" customHeight="1" x14ac:dyDescent="0.4">
      <c r="A5" s="6"/>
      <c r="B5" s="6"/>
      <c r="C5" s="7"/>
      <c r="D5" s="7"/>
      <c r="E5" s="7"/>
      <c r="F5" s="7"/>
      <c r="G5" s="16"/>
      <c r="H5" s="6"/>
      <c r="I5" s="6"/>
      <c r="J5" s="6"/>
      <c r="K5" s="6"/>
      <c r="L5" s="6"/>
      <c r="M5" s="6"/>
    </row>
    <row r="6" spans="1:13" customFormat="1" ht="18" customHeight="1" x14ac:dyDescent="0.3">
      <c r="A6" s="6"/>
      <c r="B6" s="6"/>
      <c r="C6" s="6"/>
      <c r="D6" s="6"/>
      <c r="E6" s="6"/>
      <c r="F6" s="6"/>
      <c r="G6" s="17"/>
      <c r="H6" s="6"/>
      <c r="I6" s="6"/>
      <c r="J6" s="6"/>
      <c r="K6" s="6"/>
      <c r="L6" s="6"/>
      <c r="M6" s="6"/>
    </row>
    <row r="7" spans="1:13" customFormat="1" ht="18" customHeight="1" x14ac:dyDescent="0.4">
      <c r="A7" s="6"/>
      <c r="B7" s="6"/>
      <c r="C7" s="6"/>
      <c r="D7" s="6"/>
      <c r="E7" s="18" t="s">
        <v>2</v>
      </c>
      <c r="F7" s="19"/>
      <c r="G7" s="17"/>
      <c r="H7" s="6"/>
      <c r="I7" s="6"/>
      <c r="J7" s="6"/>
      <c r="K7" s="6"/>
      <c r="L7" s="6"/>
      <c r="M7" s="6"/>
    </row>
    <row r="8" spans="1:13" customFormat="1" ht="18" customHeight="1" x14ac:dyDescent="0.3">
      <c r="A8" s="6"/>
      <c r="B8" s="6"/>
      <c r="C8" s="6"/>
      <c r="D8" s="6"/>
      <c r="E8" s="23">
        <v>2012</v>
      </c>
      <c r="F8" s="6"/>
      <c r="G8" s="17"/>
      <c r="H8" s="6"/>
      <c r="I8" s="6"/>
      <c r="J8" s="6"/>
      <c r="K8" s="6"/>
      <c r="L8" s="6"/>
      <c r="M8" s="6"/>
    </row>
    <row r="9" spans="1:13" customFormat="1" ht="18" customHeight="1" x14ac:dyDescent="0.3">
      <c r="A9" s="6"/>
      <c r="B9" s="6"/>
      <c r="C9" s="6"/>
      <c r="D9" s="6"/>
      <c r="E9" s="20" t="s">
        <v>18</v>
      </c>
      <c r="F9" s="21"/>
      <c r="G9" s="17"/>
      <c r="H9" s="6"/>
      <c r="I9" s="6"/>
      <c r="J9" s="6"/>
      <c r="K9" s="6"/>
      <c r="L9" s="6"/>
      <c r="M9" s="6"/>
    </row>
    <row r="10" spans="1:13" customFormat="1" ht="18" customHeight="1" x14ac:dyDescent="0.3">
      <c r="A10" s="6"/>
      <c r="B10" s="6"/>
      <c r="C10" s="6"/>
      <c r="D10" s="6"/>
      <c r="E10" s="20" t="s">
        <v>17</v>
      </c>
      <c r="F10" s="6"/>
      <c r="G10" s="17"/>
      <c r="H10" s="6"/>
      <c r="I10" s="6"/>
      <c r="J10" s="6"/>
      <c r="K10" s="6"/>
      <c r="L10" s="6"/>
      <c r="M10" s="6"/>
    </row>
    <row r="11" spans="1:13" ht="18" customHeight="1" x14ac:dyDescent="0.3">
      <c r="A11" s="6"/>
      <c r="B11" s="6"/>
      <c r="C11" s="6"/>
      <c r="D11" s="6"/>
      <c r="E11" s="24"/>
      <c r="F11" s="6"/>
      <c r="G11" s="6"/>
      <c r="H11" s="6"/>
      <c r="I11" s="6"/>
      <c r="J11" s="6"/>
      <c r="K11" s="6"/>
      <c r="L11" s="6"/>
    </row>
    <row r="12" spans="1:13" ht="18" customHeight="1" x14ac:dyDescent="0.35">
      <c r="A12" s="6"/>
      <c r="B12" s="6"/>
      <c r="C12" s="6"/>
      <c r="D12" s="6"/>
      <c r="E12" s="22" t="s">
        <v>43</v>
      </c>
      <c r="F12" s="6"/>
      <c r="G12" s="6"/>
      <c r="H12" s="6"/>
      <c r="I12" s="6"/>
      <c r="J12" s="6"/>
      <c r="K12" s="6"/>
      <c r="L12" s="6"/>
    </row>
    <row r="13" spans="1:13" ht="18" customHeight="1" x14ac:dyDescent="0.25">
      <c r="A13" s="6"/>
      <c r="B13" s="6"/>
      <c r="C13" s="6"/>
      <c r="D13" s="6"/>
      <c r="F13" s="6"/>
      <c r="G13" s="6"/>
      <c r="H13" s="6"/>
      <c r="I13" s="6"/>
      <c r="J13" s="6"/>
      <c r="K13" s="6"/>
      <c r="L13" s="6"/>
    </row>
    <row r="14" spans="1:13" ht="18" customHeight="1" x14ac:dyDescent="0.25">
      <c r="A14" s="6"/>
      <c r="B14" s="6"/>
      <c r="C14" s="6"/>
      <c r="D14" s="6"/>
      <c r="F14" s="6"/>
      <c r="G14" s="6"/>
      <c r="H14" s="6"/>
      <c r="I14" s="6"/>
      <c r="J14" s="6"/>
      <c r="K14" s="6"/>
      <c r="L14" s="6"/>
    </row>
    <row r="15" spans="1:13" ht="18" customHeight="1" x14ac:dyDescent="0.3">
      <c r="A15" s="6"/>
      <c r="B15" s="6"/>
      <c r="C15" s="6"/>
      <c r="D15" s="6"/>
      <c r="E15" s="14" t="s">
        <v>15</v>
      </c>
      <c r="F15" s="6"/>
      <c r="G15" s="6"/>
      <c r="H15" s="6"/>
      <c r="I15" s="6"/>
      <c r="J15" s="6"/>
      <c r="K15" s="6"/>
      <c r="L15" s="6"/>
    </row>
    <row r="16" spans="1:13" ht="18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8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8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" customHeight="1" x14ac:dyDescent="0.25">
      <c r="A20" s="6"/>
      <c r="B20" s="6"/>
      <c r="C20" s="6"/>
      <c r="D20" s="6"/>
      <c r="E20" s="6"/>
      <c r="F20" s="6"/>
      <c r="G20" s="9"/>
      <c r="H20" s="6"/>
      <c r="I20" s="6"/>
      <c r="J20" s="6"/>
      <c r="K20" s="6"/>
      <c r="L20" s="6"/>
    </row>
    <row r="21" spans="1:12" ht="18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phoneticPr fontId="2" type="noConversion"/>
  <hyperlinks>
    <hyperlink ref="E9" r:id="rId1"/>
    <hyperlink ref="E10" r:id="rId2"/>
  </hyperlinks>
  <pageMargins left="0.75" right="0.75" top="1" bottom="1" header="0.5" footer="0.5"/>
  <pageSetup paperSize="9" orientation="portrait" horizontalDpi="4294967293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W39"/>
  <sheetViews>
    <sheetView zoomScale="110" workbookViewId="0"/>
  </sheetViews>
  <sheetFormatPr defaultColWidth="9.109375" defaultRowHeight="13.2" x14ac:dyDescent="0.25"/>
  <cols>
    <col min="1" max="1" width="20.88671875" style="33" customWidth="1"/>
    <col min="2" max="2" width="6.5546875" style="33" customWidth="1"/>
    <col min="3" max="3" width="12.109375" style="33" customWidth="1"/>
    <col min="4" max="4" width="4.6640625" style="33" customWidth="1"/>
    <col min="5" max="41" width="2.5546875" style="33" customWidth="1"/>
    <col min="42" max="16384" width="9.109375" style="33"/>
  </cols>
  <sheetData>
    <row r="1" spans="2:49" ht="15" x14ac:dyDescent="0.25">
      <c r="D1" s="38"/>
      <c r="E1" s="38"/>
      <c r="F1" s="38"/>
      <c r="G1" s="38"/>
      <c r="H1" s="38"/>
      <c r="I1" s="38"/>
      <c r="J1" s="35"/>
      <c r="K1" s="35"/>
      <c r="L1" s="35"/>
      <c r="M1" s="35"/>
      <c r="N1" s="35"/>
      <c r="O1" s="35"/>
      <c r="P1" s="35"/>
    </row>
    <row r="2" spans="2:49" ht="12.6" customHeight="1" x14ac:dyDescent="0.25">
      <c r="B2" s="38"/>
      <c r="C2" s="38"/>
      <c r="D2" s="38"/>
      <c r="E2" s="38"/>
      <c r="F2" s="38"/>
      <c r="G2" s="38"/>
      <c r="H2" s="38"/>
      <c r="I2" s="38"/>
      <c r="J2" s="38"/>
      <c r="K2" s="37"/>
      <c r="L2" s="37"/>
      <c r="M2" s="35"/>
      <c r="N2" s="35"/>
      <c r="O2" s="35"/>
      <c r="P2" s="35"/>
      <c r="Q2" s="43"/>
      <c r="R2" s="43"/>
    </row>
    <row r="3" spans="2:49" ht="12.6" customHeight="1" x14ac:dyDescent="0.25">
      <c r="B3" s="36"/>
      <c r="C3" s="38"/>
      <c r="D3" s="36"/>
      <c r="E3" s="36"/>
      <c r="G3" s="38"/>
      <c r="H3" s="38"/>
      <c r="I3" s="38"/>
      <c r="J3" s="38"/>
      <c r="K3" s="38"/>
      <c r="L3" s="38"/>
      <c r="M3" s="38"/>
      <c r="N3" s="38"/>
      <c r="O3" s="38"/>
      <c r="P3" s="38"/>
      <c r="Q3" s="43"/>
      <c r="R3" s="43"/>
    </row>
    <row r="4" spans="2:49" ht="12.6" customHeight="1" x14ac:dyDescent="0.25">
      <c r="B4" s="46" t="s">
        <v>48</v>
      </c>
      <c r="C4" s="50" t="s">
        <v>47</v>
      </c>
      <c r="D4" s="36"/>
      <c r="E4" s="36"/>
      <c r="G4" s="38"/>
      <c r="H4" s="38"/>
      <c r="I4" s="38"/>
      <c r="J4" s="38"/>
      <c r="K4" s="38"/>
      <c r="L4" s="38"/>
      <c r="M4" s="38"/>
      <c r="N4" s="38"/>
      <c r="O4" s="38"/>
      <c r="P4" s="38"/>
      <c r="Q4" s="43"/>
      <c r="R4" s="43"/>
    </row>
    <row r="5" spans="2:49" ht="12.6" customHeight="1" x14ac:dyDescent="0.25">
      <c r="B5" s="46"/>
      <c r="C5" s="50"/>
      <c r="D5" s="45"/>
      <c r="E5" s="45"/>
      <c r="G5" s="38"/>
      <c r="H5" s="38"/>
      <c r="I5" s="38"/>
      <c r="J5" s="38"/>
      <c r="K5" s="38"/>
      <c r="L5" s="38"/>
      <c r="M5" s="38"/>
      <c r="N5" s="38"/>
      <c r="O5" s="38"/>
      <c r="P5" s="38"/>
      <c r="Q5" s="43"/>
      <c r="R5" s="43"/>
    </row>
    <row r="6" spans="2:49" ht="12.6" customHeight="1" x14ac:dyDescent="0.25">
      <c r="B6" s="36">
        <v>1</v>
      </c>
      <c r="C6" s="39">
        <v>32.200000000000003</v>
      </c>
      <c r="D6" s="36"/>
      <c r="E6" s="36"/>
      <c r="F6" s="44"/>
      <c r="G6" s="44"/>
      <c r="H6" s="44"/>
      <c r="I6" s="44"/>
      <c r="J6" s="38"/>
      <c r="K6" s="37"/>
      <c r="L6" s="37"/>
      <c r="M6" s="35"/>
      <c r="N6" s="35"/>
      <c r="O6" s="35"/>
      <c r="P6" s="35"/>
      <c r="Q6" s="43"/>
      <c r="R6" s="43"/>
    </row>
    <row r="7" spans="2:49" ht="12.6" customHeight="1" x14ac:dyDescent="0.25">
      <c r="B7" s="36">
        <v>2</v>
      </c>
      <c r="C7" s="39">
        <v>29.5</v>
      </c>
      <c r="D7" s="36"/>
      <c r="E7" s="36"/>
      <c r="F7" s="36"/>
      <c r="G7" s="36"/>
      <c r="H7" s="36"/>
      <c r="I7" s="36"/>
      <c r="J7" s="38"/>
      <c r="K7" s="37"/>
      <c r="L7" s="37"/>
      <c r="M7" s="35"/>
      <c r="N7" s="35"/>
      <c r="O7" s="35"/>
      <c r="P7" s="35"/>
    </row>
    <row r="8" spans="2:49" ht="12.6" customHeight="1" x14ac:dyDescent="0.25">
      <c r="B8" s="36">
        <v>3</v>
      </c>
      <c r="C8" s="39">
        <v>29.9</v>
      </c>
      <c r="D8" s="36"/>
      <c r="E8" s="36"/>
      <c r="F8" s="42">
        <v>5</v>
      </c>
      <c r="G8" s="42"/>
      <c r="H8" s="42"/>
      <c r="I8" s="42"/>
      <c r="J8" s="42"/>
      <c r="K8" s="42">
        <v>10</v>
      </c>
      <c r="L8" s="42"/>
      <c r="M8" s="42"/>
      <c r="N8" s="42"/>
      <c r="O8" s="42"/>
      <c r="P8" s="42">
        <v>15</v>
      </c>
      <c r="Q8" s="42"/>
      <c r="R8" s="42"/>
      <c r="S8" s="42"/>
      <c r="T8" s="42"/>
      <c r="U8" s="42">
        <v>20</v>
      </c>
      <c r="V8" s="42"/>
      <c r="W8" s="42"/>
      <c r="X8" s="42"/>
      <c r="Y8" s="42"/>
      <c r="Z8" s="42">
        <v>25</v>
      </c>
      <c r="AA8" s="42"/>
      <c r="AB8" s="42"/>
      <c r="AC8" s="42"/>
      <c r="AD8" s="42"/>
      <c r="AE8" s="42">
        <v>30</v>
      </c>
      <c r="AF8" s="42"/>
      <c r="AG8" s="42"/>
      <c r="AH8" s="42"/>
      <c r="AI8" s="42"/>
      <c r="AJ8" s="42">
        <v>35</v>
      </c>
      <c r="AK8" s="42"/>
      <c r="AL8" s="42"/>
      <c r="AM8" s="42"/>
      <c r="AN8" s="42"/>
      <c r="AO8" s="42">
        <v>40</v>
      </c>
      <c r="AP8" s="41"/>
      <c r="AQ8" s="41"/>
      <c r="AR8" s="41"/>
      <c r="AS8" s="41"/>
      <c r="AT8" s="41"/>
      <c r="AU8" s="41"/>
      <c r="AV8" s="41"/>
      <c r="AW8" s="41"/>
    </row>
    <row r="9" spans="2:49" ht="12.6" customHeight="1" x14ac:dyDescent="0.25">
      <c r="B9" s="36">
        <v>4</v>
      </c>
      <c r="C9" s="39">
        <v>32.4</v>
      </c>
      <c r="D9" s="36"/>
      <c r="E9" s="36"/>
      <c r="F9" s="36"/>
      <c r="G9" s="36"/>
      <c r="H9" s="36"/>
      <c r="I9" s="36"/>
      <c r="J9" s="38"/>
      <c r="K9" s="37"/>
      <c r="L9" s="37"/>
      <c r="M9" s="35"/>
      <c r="N9" s="35"/>
      <c r="O9" s="35"/>
      <c r="P9" s="35"/>
    </row>
    <row r="10" spans="2:49" ht="12.6" customHeight="1" x14ac:dyDescent="0.25">
      <c r="B10" s="36">
        <v>5</v>
      </c>
      <c r="C10" s="39">
        <v>30.5</v>
      </c>
      <c r="D10" s="36"/>
      <c r="E10" s="36"/>
      <c r="F10" s="36"/>
      <c r="G10" s="36"/>
      <c r="H10" s="36"/>
      <c r="I10" s="36"/>
      <c r="J10" s="38"/>
      <c r="K10" s="37"/>
      <c r="L10" s="37"/>
      <c r="M10" s="35"/>
      <c r="N10" s="35"/>
      <c r="O10" s="35"/>
      <c r="P10" s="35"/>
    </row>
    <row r="11" spans="2:49" ht="12.6" customHeight="1" x14ac:dyDescent="0.25">
      <c r="B11" s="36">
        <v>6</v>
      </c>
      <c r="C11" s="39">
        <v>30.1</v>
      </c>
      <c r="D11" s="36"/>
      <c r="E11" s="36"/>
      <c r="F11" s="36"/>
      <c r="G11" s="36"/>
      <c r="H11" s="36"/>
      <c r="I11" s="36"/>
      <c r="J11" s="38"/>
      <c r="K11" s="37"/>
      <c r="L11" s="37"/>
      <c r="M11" s="35"/>
      <c r="N11" s="35"/>
      <c r="O11" s="35"/>
      <c r="P11" s="35"/>
    </row>
    <row r="12" spans="2:49" ht="12.6" customHeight="1" x14ac:dyDescent="0.25">
      <c r="B12" s="36">
        <v>7</v>
      </c>
      <c r="C12" s="39">
        <v>32.1</v>
      </c>
      <c r="D12" s="36"/>
      <c r="E12" s="36"/>
      <c r="F12" s="36"/>
      <c r="G12" s="36"/>
      <c r="H12" s="36"/>
      <c r="I12" s="36"/>
      <c r="J12" s="38"/>
      <c r="K12" s="37"/>
      <c r="L12" s="37"/>
      <c r="M12" s="35"/>
      <c r="N12" s="35"/>
      <c r="O12" s="35"/>
      <c r="P12" s="35"/>
      <c r="R12" s="51" t="s">
        <v>49</v>
      </c>
      <c r="S12" s="51"/>
      <c r="T12" s="51"/>
      <c r="AC12" s="40" t="s">
        <v>45</v>
      </c>
      <c r="AD12" s="48">
        <f>AVERAGE(C6:C22)</f>
        <v>29.864705882352943</v>
      </c>
      <c r="AE12" s="49"/>
      <c r="AF12" s="49"/>
      <c r="AG12" s="49"/>
      <c r="AH12" s="47" t="s">
        <v>46</v>
      </c>
    </row>
    <row r="13" spans="2:49" ht="12.6" customHeight="1" x14ac:dyDescent="0.25">
      <c r="B13" s="36">
        <v>8</v>
      </c>
      <c r="C13" s="39">
        <v>35.200000000000003</v>
      </c>
      <c r="D13" s="36"/>
      <c r="E13" s="36"/>
      <c r="F13" s="36"/>
      <c r="G13" s="36"/>
      <c r="H13" s="36"/>
      <c r="I13" s="36"/>
      <c r="J13" s="38"/>
      <c r="K13" s="37"/>
      <c r="L13" s="37"/>
      <c r="M13" s="35"/>
      <c r="N13" s="35"/>
      <c r="O13" s="35"/>
      <c r="P13" s="35"/>
      <c r="T13" s="51" t="s">
        <v>50</v>
      </c>
      <c r="U13" s="51"/>
      <c r="V13" s="51"/>
      <c r="AD13" s="40" t="s">
        <v>45</v>
      </c>
      <c r="AE13" s="48">
        <f>AVERAGE(C6:C13,C15:C22)</f>
        <v>31.106250000000003</v>
      </c>
      <c r="AF13" s="49"/>
      <c r="AG13" s="49"/>
      <c r="AH13" s="49"/>
      <c r="AI13" s="47" t="s">
        <v>51</v>
      </c>
    </row>
    <row r="14" spans="2:49" ht="12.6" customHeight="1" x14ac:dyDescent="0.25">
      <c r="B14" s="36">
        <v>9</v>
      </c>
      <c r="C14" s="39">
        <v>10</v>
      </c>
      <c r="D14" s="36"/>
      <c r="E14" s="36"/>
      <c r="F14" s="36"/>
      <c r="G14" s="36"/>
      <c r="H14" s="36"/>
      <c r="I14" s="36"/>
      <c r="J14" s="38"/>
      <c r="K14" s="37"/>
      <c r="L14" s="37"/>
      <c r="M14" s="35"/>
      <c r="N14" s="35"/>
      <c r="O14" s="35"/>
      <c r="P14" s="35"/>
    </row>
    <row r="15" spans="2:49" ht="12.6" customHeight="1" x14ac:dyDescent="0.25">
      <c r="B15" s="36">
        <v>10</v>
      </c>
      <c r="C15" s="39">
        <v>20.6</v>
      </c>
      <c r="D15" s="36"/>
      <c r="E15" s="36"/>
      <c r="F15" s="36"/>
      <c r="G15" s="36"/>
      <c r="H15" s="36"/>
      <c r="I15" s="36"/>
      <c r="J15" s="38"/>
      <c r="K15" s="37"/>
      <c r="L15" s="37"/>
      <c r="M15" s="35"/>
      <c r="N15" s="35"/>
      <c r="O15" s="35"/>
      <c r="P15" s="35"/>
    </row>
    <row r="16" spans="2:49" ht="12.6" customHeight="1" x14ac:dyDescent="0.25">
      <c r="B16" s="36">
        <v>11</v>
      </c>
      <c r="C16" s="39">
        <v>28.6</v>
      </c>
      <c r="D16" s="36"/>
      <c r="E16" s="36"/>
      <c r="F16" s="36"/>
      <c r="G16" s="36"/>
      <c r="H16" s="36"/>
      <c r="I16" s="36"/>
      <c r="J16" s="38"/>
      <c r="K16" s="37"/>
      <c r="L16" s="37"/>
      <c r="O16" s="35"/>
      <c r="P16" s="35"/>
    </row>
    <row r="17" spans="2:16" ht="12.6" customHeight="1" x14ac:dyDescent="0.25">
      <c r="B17" s="36">
        <v>12</v>
      </c>
      <c r="C17" s="39">
        <v>30.5</v>
      </c>
      <c r="D17" s="36"/>
      <c r="E17" s="36"/>
      <c r="F17" s="36"/>
      <c r="G17" s="36"/>
      <c r="H17" s="36"/>
      <c r="I17" s="36"/>
      <c r="J17" s="38"/>
      <c r="K17" s="37"/>
      <c r="L17" s="37"/>
      <c r="O17" s="35"/>
      <c r="P17" s="35"/>
    </row>
    <row r="18" spans="2:16" ht="12.6" customHeight="1" x14ac:dyDescent="0.25">
      <c r="B18" s="36">
        <v>13</v>
      </c>
      <c r="C18" s="39">
        <v>38</v>
      </c>
      <c r="D18" s="36"/>
      <c r="E18" s="36"/>
      <c r="F18" s="36"/>
      <c r="G18" s="36"/>
      <c r="H18" s="36"/>
      <c r="I18" s="36"/>
      <c r="J18" s="38"/>
      <c r="K18" s="37"/>
      <c r="L18" s="37"/>
      <c r="O18" s="35"/>
      <c r="P18" s="35"/>
    </row>
    <row r="19" spans="2:16" ht="12.6" customHeight="1" x14ac:dyDescent="0.25">
      <c r="B19" s="36">
        <v>14</v>
      </c>
      <c r="C19" s="39">
        <v>33</v>
      </c>
      <c r="D19" s="36"/>
      <c r="E19" s="36"/>
      <c r="F19" s="36"/>
      <c r="G19" s="36"/>
      <c r="H19" s="36"/>
      <c r="I19" s="36"/>
      <c r="J19" s="38"/>
      <c r="K19" s="37"/>
      <c r="L19" s="37"/>
      <c r="O19" s="35"/>
      <c r="P19" s="35"/>
    </row>
    <row r="20" spans="2:16" ht="12.6" customHeight="1" x14ac:dyDescent="0.25">
      <c r="B20" s="36">
        <v>15</v>
      </c>
      <c r="C20" s="39">
        <v>29.4</v>
      </c>
      <c r="D20" s="36"/>
      <c r="E20" s="36"/>
      <c r="F20" s="36"/>
      <c r="G20" s="36"/>
      <c r="H20" s="36"/>
      <c r="I20" s="36"/>
      <c r="J20" s="38"/>
      <c r="K20" s="37"/>
      <c r="L20" s="37"/>
      <c r="O20" s="35"/>
      <c r="P20" s="35"/>
    </row>
    <row r="21" spans="2:16" ht="12.6" customHeight="1" x14ac:dyDescent="0.25">
      <c r="B21" s="36">
        <v>16</v>
      </c>
      <c r="C21" s="39">
        <v>37.1</v>
      </c>
      <c r="D21" s="36"/>
      <c r="E21" s="36"/>
      <c r="F21" s="36"/>
      <c r="G21" s="36"/>
      <c r="H21" s="36"/>
      <c r="I21" s="36"/>
      <c r="J21" s="38"/>
      <c r="K21" s="37"/>
      <c r="L21" s="37"/>
      <c r="O21" s="35"/>
      <c r="P21" s="35"/>
    </row>
    <row r="22" spans="2:16" ht="12.6" customHeight="1" x14ac:dyDescent="0.25">
      <c r="B22" s="36">
        <v>17</v>
      </c>
      <c r="C22" s="39">
        <v>28.6</v>
      </c>
      <c r="D22" s="36"/>
      <c r="E22" s="36"/>
      <c r="F22" s="36"/>
      <c r="G22" s="36"/>
      <c r="H22" s="36"/>
      <c r="I22" s="36"/>
      <c r="J22" s="38"/>
      <c r="K22" s="37"/>
      <c r="L22" s="37"/>
      <c r="O22" s="35"/>
      <c r="P22" s="35"/>
    </row>
    <row r="23" spans="2:16" ht="12.6" customHeight="1" x14ac:dyDescent="0.25">
      <c r="D23" s="36"/>
      <c r="E23" s="36"/>
      <c r="F23" s="36"/>
      <c r="G23" s="36"/>
      <c r="H23" s="36"/>
      <c r="I23" s="36"/>
      <c r="J23" s="38"/>
      <c r="K23" s="37"/>
      <c r="L23" s="37"/>
      <c r="O23" s="35"/>
      <c r="P23" s="35"/>
    </row>
    <row r="24" spans="2:16" ht="12.6" customHeight="1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5"/>
      <c r="N24" s="35"/>
      <c r="O24" s="35"/>
      <c r="P24" s="35"/>
    </row>
    <row r="25" spans="2:16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5"/>
      <c r="N25" s="35"/>
      <c r="O25" s="35"/>
      <c r="P25" s="35"/>
    </row>
    <row r="26" spans="2:16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5"/>
      <c r="N26" s="35"/>
      <c r="O26" s="35"/>
      <c r="P26" s="35"/>
    </row>
    <row r="27" spans="2:16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5"/>
      <c r="N27" s="35"/>
      <c r="O27" s="35"/>
      <c r="P27" s="35"/>
    </row>
    <row r="28" spans="2:16" ht="15" x14ac:dyDescent="0.25">
      <c r="B28" s="36"/>
      <c r="C28" s="36"/>
      <c r="D28" s="36"/>
      <c r="E28" s="36"/>
      <c r="F28" s="36"/>
      <c r="G28" s="36"/>
      <c r="H28" s="36"/>
      <c r="I28" s="36"/>
      <c r="J28" s="38"/>
      <c r="K28" s="37"/>
      <c r="L28" s="37"/>
    </row>
    <row r="29" spans="2:16" x14ac:dyDescent="0.25">
      <c r="B29" s="36"/>
      <c r="C29" s="36"/>
      <c r="D29" s="36"/>
      <c r="E29" s="36"/>
      <c r="F29" s="36"/>
      <c r="G29" s="36"/>
      <c r="H29" s="36"/>
      <c r="I29" s="36"/>
      <c r="J29" s="35"/>
      <c r="K29" s="35"/>
    </row>
    <row r="30" spans="2:16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6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6" x14ac:dyDescent="0.2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0" x14ac:dyDescent="0.25">
      <c r="B33" s="34"/>
      <c r="C33" s="34"/>
      <c r="D33" s="34"/>
      <c r="E33" s="34"/>
      <c r="F33" s="34"/>
      <c r="G33" s="34"/>
      <c r="H33" s="34"/>
      <c r="I33" s="34"/>
      <c r="J33" s="34"/>
    </row>
    <row r="34" spans="2:10" x14ac:dyDescent="0.25">
      <c r="B34" s="34"/>
      <c r="C34" s="34"/>
      <c r="D34" s="34"/>
      <c r="E34" s="34"/>
      <c r="F34" s="34"/>
      <c r="G34" s="34"/>
      <c r="H34" s="34"/>
      <c r="I34" s="34"/>
      <c r="J34" s="34"/>
    </row>
    <row r="35" spans="2:10" x14ac:dyDescent="0.25">
      <c r="B35" s="34"/>
      <c r="C35" s="34"/>
      <c r="D35" s="34"/>
      <c r="E35" s="34"/>
      <c r="F35" s="34"/>
      <c r="G35" s="34"/>
      <c r="H35" s="34"/>
      <c r="I35" s="34"/>
      <c r="J35" s="34"/>
    </row>
    <row r="36" spans="2:10" x14ac:dyDescent="0.25">
      <c r="B36" s="34"/>
      <c r="C36" s="34"/>
      <c r="D36" s="34"/>
      <c r="E36" s="34"/>
      <c r="F36" s="34"/>
      <c r="G36" s="34"/>
      <c r="H36" s="34"/>
      <c r="I36" s="34"/>
      <c r="J36" s="34"/>
    </row>
    <row r="37" spans="2:10" x14ac:dyDescent="0.25">
      <c r="B37" s="34"/>
      <c r="C37" s="34"/>
      <c r="D37" s="34"/>
      <c r="E37" s="34"/>
      <c r="F37" s="34"/>
      <c r="G37" s="34"/>
      <c r="H37" s="34"/>
      <c r="I37" s="34"/>
      <c r="J37" s="34"/>
    </row>
    <row r="38" spans="2:10" x14ac:dyDescent="0.25">
      <c r="B38" s="34"/>
      <c r="C38" s="34"/>
      <c r="D38" s="34"/>
      <c r="E38" s="34"/>
      <c r="F38" s="34"/>
      <c r="G38" s="34"/>
      <c r="H38" s="34"/>
      <c r="I38" s="34"/>
      <c r="J38" s="34"/>
    </row>
    <row r="39" spans="2:10" x14ac:dyDescent="0.25">
      <c r="B39" s="34"/>
      <c r="C39" s="34"/>
      <c r="D39" s="34"/>
      <c r="E39" s="34"/>
      <c r="F39" s="34"/>
      <c r="G39" s="34"/>
      <c r="H39" s="34"/>
      <c r="I39" s="34"/>
      <c r="J39" s="34"/>
    </row>
  </sheetData>
  <mergeCells count="5">
    <mergeCell ref="AE13:AH13"/>
    <mergeCell ref="C4:C5"/>
    <mergeCell ref="AD12:AG12"/>
    <mergeCell ref="R12:T12"/>
    <mergeCell ref="T13:V13"/>
  </mergeCells>
  <printOptions gridLines="1" gridLinesSet="0"/>
  <pageMargins left="0.75" right="0.75" top="1" bottom="1" header="0.5" footer="0.5"/>
  <pageSetup orientation="portrait" horizontalDpi="204" verticalDpi="196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4098" r:id="rId4">
          <objectPr defaultSize="0" autoPict="0" r:id="rId5">
            <anchor moveWithCells="1" sizeWithCells="1">
              <from>
                <xdr:col>41</xdr:col>
                <xdr:colOff>579120</xdr:colOff>
                <xdr:row>4</xdr:row>
                <xdr:rowOff>160020</xdr:rowOff>
              </from>
              <to>
                <xdr:col>44</xdr:col>
                <xdr:colOff>0</xdr:colOff>
                <xdr:row>9</xdr:row>
                <xdr:rowOff>137160</xdr:rowOff>
              </to>
            </anchor>
          </objectPr>
        </oleObject>
      </mc:Choice>
      <mc:Fallback>
        <oleObject progId="Equation.3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I17"/>
  <sheetViews>
    <sheetView zoomScale="130" zoomScaleNormal="130" workbookViewId="0"/>
  </sheetViews>
  <sheetFormatPr defaultColWidth="9.109375" defaultRowHeight="13.2" x14ac:dyDescent="0.25"/>
  <cols>
    <col min="1" max="1" width="21.44140625" style="1" customWidth="1"/>
    <col min="2" max="2" width="9.109375" style="1" customWidth="1"/>
    <col min="3" max="3" width="9.109375" style="1"/>
    <col min="4" max="4" width="17.109375" style="26" customWidth="1"/>
    <col min="5" max="5" width="12.6640625" style="1" customWidth="1"/>
    <col min="6" max="6" width="5.88671875" style="28" customWidth="1"/>
    <col min="7" max="7" width="12.6640625" style="1" customWidth="1"/>
    <col min="8" max="8" width="5.88671875" style="1" customWidth="1"/>
    <col min="9" max="16384" width="9.109375" style="1"/>
  </cols>
  <sheetData>
    <row r="2" spans="4:9" x14ac:dyDescent="0.25">
      <c r="I2" s="52" t="s">
        <v>44</v>
      </c>
    </row>
    <row r="3" spans="4:9" x14ac:dyDescent="0.25">
      <c r="E3" s="5" t="s">
        <v>0</v>
      </c>
      <c r="G3" s="5" t="s">
        <v>1</v>
      </c>
      <c r="I3" s="53"/>
    </row>
    <row r="4" spans="4:9" ht="15.6" x14ac:dyDescent="0.35">
      <c r="D4" s="27" t="s">
        <v>21</v>
      </c>
      <c r="E4" s="3">
        <v>150</v>
      </c>
      <c r="F4" s="29" t="s">
        <v>31</v>
      </c>
      <c r="G4" s="3">
        <v>100</v>
      </c>
      <c r="H4" s="2"/>
      <c r="I4" s="11">
        <f t="shared" ref="I4:I13" si="0">IF(OR(E4="",G4=""),"",E4/G4)</f>
        <v>1.5</v>
      </c>
    </row>
    <row r="5" spans="4:9" ht="15.6" x14ac:dyDescent="0.35">
      <c r="D5" s="27" t="s">
        <v>22</v>
      </c>
      <c r="E5" s="3">
        <v>150</v>
      </c>
      <c r="F5" s="29" t="s">
        <v>32</v>
      </c>
      <c r="G5" s="3">
        <v>150</v>
      </c>
      <c r="H5" s="2"/>
      <c r="I5" s="11">
        <f t="shared" si="0"/>
        <v>1</v>
      </c>
    </row>
    <row r="6" spans="4:9" ht="15.6" x14ac:dyDescent="0.35">
      <c r="D6" s="27" t="s">
        <v>23</v>
      </c>
      <c r="E6" s="3"/>
      <c r="F6" s="29" t="s">
        <v>33</v>
      </c>
      <c r="G6" s="3"/>
      <c r="H6" s="2"/>
      <c r="I6" s="11" t="str">
        <f t="shared" si="0"/>
        <v/>
      </c>
    </row>
    <row r="7" spans="4:9" ht="15.6" x14ac:dyDescent="0.35">
      <c r="D7" s="27" t="s">
        <v>24</v>
      </c>
      <c r="E7" s="3"/>
      <c r="F7" s="29" t="s">
        <v>34</v>
      </c>
      <c r="G7" s="3"/>
      <c r="H7" s="2"/>
      <c r="I7" s="11" t="str">
        <f t="shared" si="0"/>
        <v/>
      </c>
    </row>
    <row r="8" spans="4:9" ht="15.6" x14ac:dyDescent="0.35">
      <c r="D8" s="27" t="s">
        <v>25</v>
      </c>
      <c r="E8" s="3"/>
      <c r="F8" s="29" t="s">
        <v>35</v>
      </c>
      <c r="G8" s="3"/>
      <c r="H8" s="2"/>
      <c r="I8" s="11" t="str">
        <f t="shared" si="0"/>
        <v/>
      </c>
    </row>
    <row r="9" spans="4:9" ht="15.6" x14ac:dyDescent="0.35">
      <c r="D9" s="27" t="s">
        <v>26</v>
      </c>
      <c r="E9" s="3"/>
      <c r="F9" s="29" t="s">
        <v>36</v>
      </c>
      <c r="G9" s="3"/>
      <c r="H9" s="2"/>
      <c r="I9" s="11" t="str">
        <f t="shared" si="0"/>
        <v/>
      </c>
    </row>
    <row r="10" spans="4:9" ht="15.6" x14ac:dyDescent="0.35">
      <c r="D10" s="27" t="s">
        <v>27</v>
      </c>
      <c r="E10" s="3"/>
      <c r="F10" s="29" t="s">
        <v>37</v>
      </c>
      <c r="G10" s="3"/>
      <c r="H10" s="2"/>
      <c r="I10" s="11" t="str">
        <f t="shared" si="0"/>
        <v/>
      </c>
    </row>
    <row r="11" spans="4:9" ht="15.6" x14ac:dyDescent="0.35">
      <c r="D11" s="27" t="s">
        <v>28</v>
      </c>
      <c r="E11" s="3"/>
      <c r="F11" s="29" t="s">
        <v>38</v>
      </c>
      <c r="G11" s="3"/>
      <c r="H11" s="2"/>
      <c r="I11" s="11" t="str">
        <f t="shared" si="0"/>
        <v/>
      </c>
    </row>
    <row r="12" spans="4:9" ht="15.6" x14ac:dyDescent="0.35">
      <c r="D12" s="27" t="s">
        <v>29</v>
      </c>
      <c r="E12" s="3"/>
      <c r="F12" s="29" t="s">
        <v>39</v>
      </c>
      <c r="G12" s="3"/>
      <c r="H12" s="2"/>
      <c r="I12" s="11" t="str">
        <f t="shared" si="0"/>
        <v/>
      </c>
    </row>
    <row r="13" spans="4:9" ht="15.6" x14ac:dyDescent="0.35">
      <c r="D13" s="27" t="s">
        <v>30</v>
      </c>
      <c r="E13" s="3"/>
      <c r="F13" s="29" t="s">
        <v>40</v>
      </c>
      <c r="G13" s="3"/>
      <c r="H13" s="2"/>
      <c r="I13" s="11" t="str">
        <f t="shared" si="0"/>
        <v/>
      </c>
    </row>
    <row r="15" spans="4:9" x14ac:dyDescent="0.25">
      <c r="F15" s="30" t="s">
        <v>41</v>
      </c>
      <c r="G15" s="4">
        <f>SUM(E4:E13)/SUM(I4:I13)</f>
        <v>120</v>
      </c>
      <c r="H15" s="25" t="s">
        <v>19</v>
      </c>
    </row>
    <row r="16" spans="4:9" x14ac:dyDescent="0.25">
      <c r="F16" s="30" t="s">
        <v>41</v>
      </c>
      <c r="G16" s="4">
        <f>HARMEAN(G4:G13)</f>
        <v>120</v>
      </c>
      <c r="H16" s="25"/>
    </row>
    <row r="17" spans="6:8" x14ac:dyDescent="0.25">
      <c r="F17" s="30" t="s">
        <v>41</v>
      </c>
      <c r="G17" s="32">
        <f>SUMPRODUCT(E4:E13,G4:G13)/SUM(E4:E13)</f>
        <v>125</v>
      </c>
      <c r="H17" s="25" t="s">
        <v>20</v>
      </c>
    </row>
  </sheetData>
  <mergeCells count="1">
    <mergeCell ref="I2:I3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579120</xdr:colOff>
                <xdr:row>4</xdr:row>
                <xdr:rowOff>121920</xdr:rowOff>
              </from>
              <to>
                <xdr:col>3</xdr:col>
                <xdr:colOff>251460</xdr:colOff>
                <xdr:row>10</xdr:row>
                <xdr:rowOff>114300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2:H17"/>
  <sheetViews>
    <sheetView zoomScale="130" zoomScaleNormal="130" workbookViewId="0"/>
  </sheetViews>
  <sheetFormatPr defaultColWidth="9.109375" defaultRowHeight="13.2" x14ac:dyDescent="0.25"/>
  <cols>
    <col min="1" max="1" width="21.44140625" style="1" customWidth="1"/>
    <col min="2" max="4" width="9.109375" style="1"/>
    <col min="5" max="5" width="17.109375" style="1" customWidth="1"/>
    <col min="6" max="6" width="12.6640625" style="1" customWidth="1"/>
    <col min="7" max="7" width="2.88671875" style="1" customWidth="1"/>
    <col min="8" max="9" width="12.6640625" style="1" customWidth="1"/>
    <col min="10" max="16384" width="9.109375" style="1"/>
  </cols>
  <sheetData>
    <row r="2" spans="5:8" x14ac:dyDescent="0.25">
      <c r="F2" s="54" t="s">
        <v>14</v>
      </c>
      <c r="H2" s="54" t="s">
        <v>13</v>
      </c>
    </row>
    <row r="3" spans="5:8" x14ac:dyDescent="0.25">
      <c r="F3" s="53"/>
      <c r="H3" s="53"/>
    </row>
    <row r="4" spans="5:8" x14ac:dyDescent="0.25">
      <c r="E4" s="2" t="s">
        <v>3</v>
      </c>
      <c r="F4" s="10">
        <v>0.05</v>
      </c>
      <c r="H4" s="12">
        <f t="shared" ref="H4:H13" si="0">IF(F4="","",1+F4)</f>
        <v>1.05</v>
      </c>
    </row>
    <row r="5" spans="5:8" x14ac:dyDescent="0.25">
      <c r="E5" s="2" t="s">
        <v>4</v>
      </c>
      <c r="F5" s="10">
        <v>0.1</v>
      </c>
      <c r="H5" s="12">
        <f t="shared" si="0"/>
        <v>1.1000000000000001</v>
      </c>
    </row>
    <row r="6" spans="5:8" x14ac:dyDescent="0.25">
      <c r="E6" s="2" t="s">
        <v>5</v>
      </c>
      <c r="F6" s="10">
        <v>0.15</v>
      </c>
      <c r="H6" s="12">
        <f t="shared" si="0"/>
        <v>1.1499999999999999</v>
      </c>
    </row>
    <row r="7" spans="5:8" x14ac:dyDescent="0.25">
      <c r="E7" s="2" t="s">
        <v>6</v>
      </c>
      <c r="F7" s="10">
        <v>0.2</v>
      </c>
      <c r="H7" s="12">
        <f t="shared" si="0"/>
        <v>1.2</v>
      </c>
    </row>
    <row r="8" spans="5:8" x14ac:dyDescent="0.25">
      <c r="E8" s="2" t="s">
        <v>7</v>
      </c>
      <c r="F8" s="10"/>
      <c r="H8" s="12" t="str">
        <f t="shared" si="0"/>
        <v/>
      </c>
    </row>
    <row r="9" spans="5:8" x14ac:dyDescent="0.25">
      <c r="E9" s="2" t="s">
        <v>8</v>
      </c>
      <c r="F9" s="10"/>
      <c r="H9" s="12" t="str">
        <f t="shared" si="0"/>
        <v/>
      </c>
    </row>
    <row r="10" spans="5:8" x14ac:dyDescent="0.25">
      <c r="E10" s="2" t="s">
        <v>9</v>
      </c>
      <c r="F10" s="10"/>
      <c r="H10" s="12" t="str">
        <f t="shared" si="0"/>
        <v/>
      </c>
    </row>
    <row r="11" spans="5:8" x14ac:dyDescent="0.25">
      <c r="E11" s="2" t="s">
        <v>10</v>
      </c>
      <c r="F11" s="10"/>
      <c r="H11" s="12" t="str">
        <f t="shared" si="0"/>
        <v/>
      </c>
    </row>
    <row r="12" spans="5:8" x14ac:dyDescent="0.25">
      <c r="E12" s="2" t="s">
        <v>11</v>
      </c>
      <c r="F12" s="10"/>
      <c r="H12" s="12" t="str">
        <f t="shared" si="0"/>
        <v/>
      </c>
    </row>
    <row r="13" spans="5:8" x14ac:dyDescent="0.25">
      <c r="E13" s="2" t="s">
        <v>12</v>
      </c>
      <c r="F13" s="10"/>
      <c r="H13" s="12" t="str">
        <f t="shared" si="0"/>
        <v/>
      </c>
    </row>
    <row r="15" spans="5:8" x14ac:dyDescent="0.25">
      <c r="E15" s="30" t="s">
        <v>42</v>
      </c>
      <c r="F15" s="13">
        <f>(PRODUCT(H4:H13))^(1/COUNT(F4:F13))-1</f>
        <v>0.12360915123990024</v>
      </c>
      <c r="G15" s="25" t="s">
        <v>19</v>
      </c>
    </row>
    <row r="16" spans="5:8" x14ac:dyDescent="0.25">
      <c r="E16" s="30" t="s">
        <v>42</v>
      </c>
      <c r="F16" s="13">
        <f>GEOMEAN(H4:H13)-1</f>
        <v>0.12360915123990024</v>
      </c>
      <c r="G16" s="25" t="s">
        <v>19</v>
      </c>
    </row>
    <row r="17" spans="5:7" x14ac:dyDescent="0.25">
      <c r="E17" s="30" t="s">
        <v>42</v>
      </c>
      <c r="F17" s="31">
        <f>AVERAGE(F4:F13)</f>
        <v>0.125</v>
      </c>
      <c r="G17" s="25" t="s">
        <v>20</v>
      </c>
    </row>
  </sheetData>
  <mergeCells count="2">
    <mergeCell ref="H2:H3"/>
    <mergeCell ref="F2:F3"/>
  </mergeCells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80" r:id="rId4">
          <objectPr defaultSize="0" autoPict="0" r:id="rId5">
            <anchor moveWithCells="1" sizeWithCells="1">
              <from>
                <xdr:col>1</xdr:col>
                <xdr:colOff>144780</xdr:colOff>
                <xdr:row>4</xdr:row>
                <xdr:rowOff>114300</xdr:rowOff>
              </from>
              <to>
                <xdr:col>4</xdr:col>
                <xdr:colOff>388620</xdr:colOff>
                <xdr:row>9</xdr:row>
                <xdr:rowOff>91440</xdr:rowOff>
              </to>
            </anchor>
          </objectPr>
        </oleObject>
      </mc:Choice>
      <mc:Fallback>
        <oleObject progId="Equation.3" shapeId="308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Acolhimento</vt:lpstr>
      <vt:lpstr>Média aritmética</vt:lpstr>
      <vt:lpstr>Média harmónica</vt:lpstr>
      <vt:lpstr>Média geométrica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2006-05-12T12:08:59Z</dcterms:created>
  <dcterms:modified xsi:type="dcterms:W3CDTF">2012-04-20T10:25:19Z</dcterms:modified>
</cp:coreProperties>
</file>